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87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<sst xmlns="http://schemas.openxmlformats.org/spreadsheetml/2006/main" count="316" uniqueCount="254">
  <si>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</si>
  <si>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</si>
  <si>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</si>
  <si>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</si>
  <si>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</si>
  <si>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</si>
  <si>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</si>
  <si>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</si>
  <si>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</si>
  <si>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</si>
  <si>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</si>
  <si>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</si>
  <si>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</si>
  <si>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</si>
  <si>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</si>
  <si>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</si>
  <si>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</si>
  <si>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</si>
  <si>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</si>
  <si>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</si>
  <si>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</si>
  <si>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</si>
  <si>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</si>
  <si>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</si>
  <si>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</si>
  <si>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</si>
  <si>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</si>
  <si>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</si>
  <si>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</si>
  <si>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</si>
  <si>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</si>
  <si>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</si>
  <si>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</si>
  <si>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</si>
  <si>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</si>
  <si>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</si>
  <si>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</si>
  <si>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</si>
  <si>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</si>
  <si>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</si>
  <si>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</si>
  <si>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</si>
  <si>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</si>
  <si>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</si>
  <si>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</si>
  <si>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</si>
  <si>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</si>
  <si>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</si>
  <si>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</si>
  <si>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</si>
  <si>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</si>
  <si>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</si>
  <si>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</si>
  <si>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</si>
  <si>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</si>
  <si>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</si>
  <si>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</si>
  <si>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</si>
  <si>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</si>
  <si>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</si>
  <si>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</si>
  <si>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</si>
  <si>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</si>
  <si>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</si>
  <si>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</si>
  <si>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</si>
  <si>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</si>
  <si>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</si>
  <si>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</si>
  <si>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</si>
  <si>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</si>
  <si>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</si>
  <si>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</si>
  <si>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</si>
  <si>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</si>
  <si>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</si>
  <si>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</si>
  <si>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</si>
  <si>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</si>
  <si>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</si>
  <si>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</si>
  <si>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</si>
  <si>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</si>
  <si>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</si>
  <si>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</si>
  <si>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</si>
  <si>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</si>
  <si>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</si>
  <si>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</si>
  <si>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</si>
  <si>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</si>
  <si>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</si>
  <si>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</si>
  <si>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</si>
  <si>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</si>
  <si>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</si>
  <si>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</si>
  <si>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</si>
  <si>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</si>
  <si>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</si>
  <si>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</si>
  <si>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</si>
  <si>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</si>
  <si>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</si>
  <si>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</si>
  <si>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</si>
  <si>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</si>
  <si>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</si>
  <si>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</si>
  <si>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</si>
  <si>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</si>
  <si>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</si>
  <si>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</si>
  <si>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</si>
  <si>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</si>
  <si>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</si>
  <si>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</si>
  <si>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</si>
  <si>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</si>
  <si>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</si>
  <si>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</si>
  <si>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</si>
  <si>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</si>
  <si>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</si>
  <si>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</si>
  <si>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</si>
  <si>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</si>
  <si>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</si>
  <si>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</si>
  <si>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</si>
  <si>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</si>
  <si>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</si>
  <si>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</si>
  <si>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</si>
  <si>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</si>
  <si>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</si>
  <si>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</si>
  <si>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</si>
  <si>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</si>
  <si>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</si>
  <si>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</si>
  <si>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</si>
  <si>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</si>
  <si>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</si>
  <si>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</si>
  <si>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</si>
  <si>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</si>
  <si>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</si>
  <si>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</si>
  <si>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</si>
  <si>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</si>
  <si>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</si>
  <si>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</si>
  <si>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</si>
  <si>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</si>
  <si>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</si>
  <si>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</si>
  <si>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</si>
  <si>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</si>
  <si>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</si>
  <si>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</si>
  <si>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</si>
  <si>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</si>
  <si>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</si>
  <si>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</si>
  <si>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</si>
  <si>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</si>
  <si>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</si>
  <si>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</si>
  <si>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</si>
  <si>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</si>
  <si>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</si>
  <si>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</si>
  <si>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</si>
  <si>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</si>
  <si>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</si>
  <si>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</si>
  <si>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</si>
  <si>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</si>
  <si>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</si>
  <si>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</si>
  <si>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</si>
  <si>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</si>
  <si>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</si>
  <si>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</si>
  <si>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</si>
  <si>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</si>
  <si>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</si>
  <si>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</si>
  <si>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</si>
  <si>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</si>
  <si>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</si>
  <si>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</si>
  <si>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</si>
  <si>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</si>
  <si>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</si>
  <si>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</si>
  <si>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</si>
  <si>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</si>
  <si>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</si>
  <si>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</si>
  <si>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</si>
  <si>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</si>
  <si>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</si>
  <si>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</si>
  <si>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</si>
  <si>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</si>
  <si>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</si>
  <si>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</si>
  <si>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</si>
  <si>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</si>
  <si>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</si>
  <si>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</si>
  <si>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</si>
  <si>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</si>
  <si>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</si>
  <si>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</si>
  <si>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</si>
  <si>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</si>
  <si>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</si>
  <si>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</si>
  <si>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</si>
  <si>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</si>
  <si>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</si>
  <si>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</si>
  <si>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</si>
  <si>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</si>
  <si>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</si>
  <si>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</si>
  <si>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</si>
  <si>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</si>
  <si>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</si>
  <si>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</si>
  <si>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</si>
  <si>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</si>
  <si>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</si>
  <si>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</si>
  <si>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</si>
  <si>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</si>
  <si>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</si>
  <si>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</si>
  <si>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</si>
  <si>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</si>
  <si>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</si>
  <si>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О.А. Луговець</t>
  </si>
  <si>
    <t>О.В. Данько</t>
  </si>
  <si>
    <t>2-12-02</t>
  </si>
  <si>
    <t>inbox@br.cn.court.gov.ua</t>
  </si>
  <si>
    <t>8 січня 2018 року</t>
  </si>
  <si>
    <t>2017 рік</t>
  </si>
  <si>
    <t>Борзнянський районний суд Чернігівської області</t>
  </si>
  <si>
    <t xml:space="preserve">Місцезнаходження: </t>
  </si>
  <si>
    <t>16400. Чернігівська область.м. Борзна</t>
  </si>
  <si>
    <t>вул. Незалежності</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</si>
</sst>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102</v>
      </c>
      <c r="F10" s="157">
        <v>102</v>
      </c>
      <c r="G10" s="157">
        <v>102</v>
      </c>
      <c r="H10" s="157">
        <v>7</v>
      </c>
      <c r="I10" s="157">
        <v>3</v>
      </c>
      <c r="J10" s="157"/>
      <c r="K10" s="157">
        <v>92</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v>
      </c>
      <c r="F15" s="157">
        <v>2</v>
      </c>
      <c r="G15" s="157">
        <v>2</v>
      </c>
      <c r="H15" s="157"/>
      <c r="I15" s="157"/>
      <c r="J15" s="157"/>
      <c r="K15" s="157">
        <v>2</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2</v>
      </c>
      <c r="G21" s="157">
        <v>2</v>
      </c>
      <c r="H21" s="157"/>
      <c r="I21" s="157"/>
      <c r="J21" s="157"/>
      <c r="K21" s="157">
        <v>2</v>
      </c>
      <c r="L21" s="157"/>
      <c r="M21" s="157"/>
      <c r="N21" s="157" t="s">
        <v>146</v>
      </c>
      <c r="O21" s="111">
        <f t="shared" si="0"/>
        <v>0</v>
      </c>
      <c r="P21" s="24"/>
      <c r="Q21" s="77"/>
      <c r="R21" s="77"/>
      <c r="S21" s="77"/>
    </row>
    <row r="22" spans="1:19" ht="30" customHeight="1">
      <c r="A22" s="90">
        <v>13</v>
      </c>
      <c r="B22" s="63"/>
      <c r="C22" s="198" t="s">
        <v>139</v>
      </c>
      <c r="D22" s="198"/>
      <c r="E22" s="157">
        <v>2</v>
      </c>
      <c r="F22" s="157">
        <v>2</v>
      </c>
      <c r="G22" s="157">
        <v>2</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106</v>
      </c>
      <c r="F23" s="157">
        <f>F10+F12+F15+F22</f>
        <v>106</v>
      </c>
      <c r="G23" s="157">
        <f>G10+G12+G15+G22</f>
        <v>106</v>
      </c>
      <c r="H23" s="157">
        <f>H10+H15</f>
        <v>7</v>
      </c>
      <c r="I23" s="157">
        <f>I10+I15</f>
        <v>3</v>
      </c>
      <c r="J23" s="157">
        <f>J10+J12+J15</f>
        <v>0</v>
      </c>
      <c r="K23" s="157">
        <f>K10+K12+K15</f>
        <v>94</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92</v>
      </c>
      <c r="G31" s="167">
        <v>92</v>
      </c>
      <c r="H31" s="167">
        <v>87</v>
      </c>
      <c r="I31" s="167">
        <v>80</v>
      </c>
      <c r="J31" s="167">
        <v>72</v>
      </c>
      <c r="K31" s="167">
        <v>1</v>
      </c>
      <c r="L31" s="167">
        <v>3</v>
      </c>
      <c r="M31" s="167"/>
      <c r="N31" s="167">
        <v>5</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&amp;L3FD99EB9&amp;CФорма № 2-А, Підрозділ: Борзнянський районний суд Чернігівської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7</v>
      </c>
      <c r="E12" s="163">
        <v>6</v>
      </c>
      <c r="F12" s="163">
        <v>6</v>
      </c>
      <c r="G12" s="163">
        <v>3</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v>1</v>
      </c>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1</v>
      </c>
      <c r="E16" s="163">
        <v>1</v>
      </c>
      <c r="F16" s="163">
        <v>1</v>
      </c>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5</v>
      </c>
      <c r="E24" s="163">
        <v>4</v>
      </c>
      <c r="F24" s="163">
        <v>4</v>
      </c>
      <c r="G24" s="163">
        <v>2</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4</v>
      </c>
      <c r="E25" s="163">
        <v>4</v>
      </c>
      <c r="F25" s="163">
        <v>4</v>
      </c>
      <c r="G25" s="163">
        <v>2</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2</v>
      </c>
      <c r="E43" s="163">
        <v>2</v>
      </c>
      <c r="F43" s="163"/>
      <c r="G43" s="163"/>
      <c r="H43" s="163"/>
      <c r="I43" s="163">
        <v>1</v>
      </c>
      <c r="J43" s="163">
        <v>1</v>
      </c>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c r="G44" s="163"/>
      <c r="H44" s="163"/>
      <c r="I44" s="163">
        <v>1</v>
      </c>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c r="G45" s="163"/>
      <c r="H45" s="163"/>
      <c r="I45" s="163"/>
      <c r="J45" s="163">
        <v>1</v>
      </c>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c r="G46" s="163"/>
      <c r="H46" s="163"/>
      <c r="I46" s="163"/>
      <c r="J46" s="163">
        <v>1</v>
      </c>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83</v>
      </c>
      <c r="E88" s="163">
        <v>79</v>
      </c>
      <c r="F88" s="163">
        <v>74</v>
      </c>
      <c r="G88" s="163">
        <v>69</v>
      </c>
      <c r="H88" s="163">
        <v>3</v>
      </c>
      <c r="I88" s="163"/>
      <c r="J88" s="163">
        <v>2</v>
      </c>
      <c r="K88" s="162">
        <v>4</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80</v>
      </c>
      <c r="E90" s="163">
        <v>76</v>
      </c>
      <c r="F90" s="163">
        <v>72</v>
      </c>
      <c r="G90" s="163">
        <v>68</v>
      </c>
      <c r="H90" s="163">
        <v>2</v>
      </c>
      <c r="I90" s="163"/>
      <c r="J90" s="163">
        <v>2</v>
      </c>
      <c r="K90" s="162">
        <v>4</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80</v>
      </c>
      <c r="E94" s="163">
        <v>76</v>
      </c>
      <c r="F94" s="163">
        <v>72</v>
      </c>
      <c r="G94" s="163">
        <v>68</v>
      </c>
      <c r="H94" s="163">
        <v>2</v>
      </c>
      <c r="I94" s="163"/>
      <c r="J94" s="163">
        <v>2</v>
      </c>
      <c r="K94" s="162">
        <v>4</v>
      </c>
      <c r="L94" s="163"/>
      <c r="M94" s="163"/>
      <c r="N94" s="164"/>
      <c r="O94" s="163"/>
      <c r="P94" s="60"/>
    </row>
    <row r="95" spans="1:16" s="4" customFormat="1" ht="25.5" customHeight="1">
      <c r="A95" s="44">
        <v>88</v>
      </c>
      <c r="B95" s="114" t="s">
        <v>68</v>
      </c>
      <c r="C95" s="164"/>
      <c r="D95" s="163">
        <v>3</v>
      </c>
      <c r="E95" s="163">
        <v>3</v>
      </c>
      <c r="F95" s="163">
        <v>2</v>
      </c>
      <c r="G95" s="163">
        <v>1</v>
      </c>
      <c r="H95" s="163">
        <v>1</v>
      </c>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2</v>
      </c>
      <c r="E99" s="163">
        <v>2</v>
      </c>
      <c r="F99" s="163">
        <v>1</v>
      </c>
      <c r="G99" s="163">
        <v>1</v>
      </c>
      <c r="H99" s="163">
        <v>1</v>
      </c>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0</v>
      </c>
      <c r="D114" s="164">
        <f aca="true" t="shared" si="0" ref="D114:O114">SUM(D8,D9,D12,D29,D30,D43,D49,D52,D79,D88,D103,D109,D113)</f>
        <v>92</v>
      </c>
      <c r="E114" s="164">
        <f t="shared" si="0"/>
        <v>87</v>
      </c>
      <c r="F114" s="164">
        <f t="shared" si="0"/>
        <v>80</v>
      </c>
      <c r="G114" s="164">
        <f t="shared" si="0"/>
        <v>72</v>
      </c>
      <c r="H114" s="164">
        <f t="shared" si="0"/>
        <v>3</v>
      </c>
      <c r="I114" s="164">
        <f t="shared" si="0"/>
        <v>1</v>
      </c>
      <c r="J114" s="164">
        <f t="shared" si="0"/>
        <v>3</v>
      </c>
      <c r="K114" s="164">
        <f t="shared" si="0"/>
        <v>5</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&amp;L3FD99EB9&amp;CФорма № 2-А, Підрозділ: Борзнянський районний суд Чернігівської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2</v>
      </c>
      <c r="F10" s="157">
        <v>2</v>
      </c>
      <c r="G10" s="158"/>
      <c r="H10" s="158"/>
      <c r="I10" s="159">
        <v>2</v>
      </c>
      <c r="J10" s="159"/>
      <c r="K10" s="159">
        <v>2</v>
      </c>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2</v>
      </c>
      <c r="F15" s="161">
        <f>SUM(F10:F14)</f>
        <v>2</v>
      </c>
      <c r="G15" s="161">
        <f>SUM(G10:G14)</f>
        <v>0</v>
      </c>
      <c r="H15" s="161">
        <f>SUM(H10:H14)</f>
        <v>0</v>
      </c>
      <c r="I15" s="161">
        <f aca="true" t="shared" si="0" ref="I15:O15">SUM(I10:I14)</f>
        <v>2</v>
      </c>
      <c r="J15" s="161">
        <f t="shared" si="0"/>
        <v>0</v>
      </c>
      <c r="K15" s="161">
        <f t="shared" si="0"/>
        <v>2</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&amp;L3FD99EB9&amp;CФорма № 2-А, Підрозділ: Борзнянський районний суд Чернігівської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68</v>
      </c>
      <c r="L16" s="33"/>
      <c r="M16" s="23"/>
      <c r="N16" s="20"/>
      <c r="O16" s="20"/>
      <c r="P16" s="20"/>
    </row>
    <row r="17" spans="1:16" s="10" customFormat="1" ht="22.5" customHeight="1">
      <c r="A17" s="2">
        <v>13</v>
      </c>
      <c r="B17" s="284"/>
      <c r="C17" s="300" t="s">
        <v>145</v>
      </c>
      <c r="D17" s="301"/>
      <c r="E17" s="301"/>
      <c r="F17" s="301"/>
      <c r="G17" s="301"/>
      <c r="H17" s="301"/>
      <c r="I17" s="301"/>
      <c r="J17" s="302"/>
      <c r="K17" s="156">
        <v>19</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v>1</v>
      </c>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&amp;L3FD99EB9&amp;CФорма № 2-А, Підрозділ: Борзнянський районний суд Чернігівської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&amp;L3FD99EB9&amp;C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Volodymyr</cp:lastModifiedBy>
  <cp:lastPrinted>2015-12-10T14:23:53Z</cp:lastPrinted>
  <dcterms:created xsi:type="dcterms:W3CDTF">2015-09-09T11:49:13Z</dcterms:created>
  <dcterms:modified xsi:type="dcterms:W3CDTF">2018-02-16T11:35:50Z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2-А_00730_4.2017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3FD99EB9</vt:lpwstr>
  </property>
  <property fmtid="{D5CDD505-2E9C-101B-9397-08002B2CF9AE}" pid="10" name="Підрозд">
    <vt:lpwstr>Борзнянський районний суд Чернігівської області</vt:lpwstr>
  </property>
  <property fmtid="{D5CDD505-2E9C-101B-9397-08002B2CF9AE}" pid="11" name="ПідрозділDB">
    <vt:i4>0</vt:i4>
  </property>
  <property fmtid="{D5CDD505-2E9C-101B-9397-08002B2CF9AE}" pid="12" name="Підрозділ">
    <vt:i4>992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