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<sst xmlns="http://schemas.openxmlformats.org/spreadsheetml/2006/main" count="1978" uniqueCount="1093">
  <si>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</si>
  <si>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</si>
  <si>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</si>
  <si>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</si>
  <si>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</si>
  <si>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</si>
  <si>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</si>
  <si>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</si>
  <si>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</si>
  <si>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</si>
  <si>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</si>
  <si>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</si>
  <si>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</si>
  <si>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</si>
  <si>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</si>
  <si>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</si>
  <si>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</si>
  <si>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</si>
  <si>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</si>
  <si>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</si>
  <si>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</si>
  <si>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</si>
  <si>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</si>
  <si>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</si>
  <si>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</si>
  <si>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</si>
  <si>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</si>
  <si>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</si>
  <si>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</si>
  <si>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</si>
  <si>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</si>
  <si>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</si>
  <si>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</si>
  <si>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</si>
  <si>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</si>
  <si>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</si>
  <si>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</si>
  <si>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</si>
  <si>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</si>
  <si>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</si>
  <si>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</si>
  <si>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</si>
  <si>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</si>
  <si>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</si>
  <si>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</si>
  <si>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</si>
  <si>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</si>
  <si>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</si>
  <si>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</si>
  <si>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</si>
  <si>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</si>
  <si>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</si>
  <si>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</si>
  <si>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</si>
  <si>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</si>
  <si>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</si>
  <si>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</si>
  <si>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</si>
  <si>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</si>
  <si>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</si>
  <si>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</si>
  <si>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</si>
  <si>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</si>
  <si>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</si>
  <si>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</si>
  <si>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</si>
  <si>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</si>
  <si>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</si>
  <si>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</si>
  <si>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</si>
  <si>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</si>
  <si>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</si>
  <si>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</si>
  <si>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</si>
  <si>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</si>
  <si>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</si>
  <si>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</si>
  <si>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</si>
  <si>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</si>
  <si>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</si>
  <si>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</si>
  <si>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</si>
  <si>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</si>
  <si>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</si>
  <si>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</si>
  <si>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</si>
  <si>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</si>
  <si>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</si>
  <si>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</si>
  <si>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</si>
  <si>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</si>
  <si>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</si>
  <si>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</si>
  <si>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</si>
  <si>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</si>
  <si>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</si>
  <si>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</si>
  <si>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</si>
  <si>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</si>
  <si>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</si>
  <si>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</si>
  <si>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</si>
  <si>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</si>
  <si>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</si>
  <si>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</si>
  <si>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</si>
  <si>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</si>
  <si>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</si>
  <si>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</si>
  <si>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</si>
  <si>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</si>
  <si>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</si>
  <si>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</si>
  <si>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</si>
  <si>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</si>
  <si>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</si>
  <si>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</si>
  <si>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</si>
  <si>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</si>
  <si>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</si>
  <si>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</si>
  <si>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</si>
  <si>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</si>
  <si>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</si>
  <si>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</si>
  <si>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</si>
  <si>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</si>
  <si>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</si>
  <si>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</si>
  <si>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</si>
  <si>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</si>
  <si>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</si>
  <si>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</si>
  <si>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</si>
  <si>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</si>
  <si>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</si>
  <si>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</si>
  <si>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</si>
  <si>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</si>
  <si>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</si>
  <si>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</si>
  <si>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</si>
  <si>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</si>
  <si>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</si>
  <si>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</si>
  <si>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</si>
  <si>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</si>
  <si>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</si>
  <si>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</si>
  <si>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</si>
  <si>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</si>
  <si>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</si>
  <si>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</si>
  <si>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</si>
  <si>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</si>
  <si>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</si>
  <si>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</si>
  <si>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</si>
  <si>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</si>
  <si>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</si>
  <si>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</si>
  <si>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</si>
  <si>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</si>
  <si>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</si>
  <si>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</si>
  <si>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</si>
  <si>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</si>
  <si>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</si>
  <si>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</si>
  <si>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</si>
  <si>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</si>
  <si>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</si>
  <si>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</si>
  <si>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</si>
  <si>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</si>
  <si>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</si>
  <si>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</si>
  <si>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</si>
  <si>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</si>
  <si>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</si>
  <si>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</si>
  <si>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</si>
  <si>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</si>
  <si>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</si>
  <si>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</si>
  <si>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</si>
  <si>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</si>
  <si>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</si>
  <si>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</si>
  <si>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</si>
  <si>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</si>
  <si>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</si>
  <si>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</si>
  <si>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</si>
  <si>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</si>
  <si>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</si>
  <si>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</si>
  <si>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</si>
  <si>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</si>
  <si>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</si>
  <si>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</si>
  <si>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</si>
  <si>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</si>
  <si>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</si>
  <si>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</si>
  <si>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</si>
  <si>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</si>
  <si>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</si>
  <si>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</si>
  <si>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</si>
  <si>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</si>
  <si>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</si>
  <si>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</si>
  <si>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</si>
  <si>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</si>
  <si>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</si>
  <si>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</si>
  <si>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</si>
  <si>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</si>
  <si>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</si>
  <si>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</si>
  <si>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</si>
  <si>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</si>
  <si>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</si>
  <si>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</si>
  <si>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</si>
  <si>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</si>
  <si>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</si>
  <si>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</si>
  <si>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</si>
  <si>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</si>
  <si>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</si>
  <si>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</si>
  <si>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</si>
  <si>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</si>
  <si>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</si>
  <si>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</si>
  <si>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</si>
  <si>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</si>
  <si>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</si>
  <si>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</si>
  <si>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</si>
  <si>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</si>
  <si>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</si>
  <si>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</si>
  <si>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</si>
  <si>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</si>
  <si>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</si>
  <si>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</si>
  <si>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</si>
  <si>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</si>
  <si>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</si>
  <si>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</si>
  <si>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</si>
  <si>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</si>
  <si>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</si>
  <si>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</si>
  <si>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</si>
  <si>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</si>
  <si>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</si>
  <si>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</si>
  <si>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</si>
  <si>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</si>
  <si>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</si>
  <si>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</si>
  <si>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</si>
  <si>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</si>
  <si>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</si>
  <si>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</si>
  <si>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</si>
  <si>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</si>
  <si>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</si>
  <si>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</si>
  <si>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</si>
  <si>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</si>
  <si>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</si>
  <si>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</si>
  <si>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</si>
  <si>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</si>
  <si>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</si>
  <si>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</si>
  <si>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</si>
  <si>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</si>
  <si>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</si>
  <si>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</si>
  <si>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</si>
  <si>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</si>
  <si>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</si>
  <si>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</si>
  <si>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</si>
  <si>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</si>
  <si>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</si>
  <si>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</si>
  <si>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</si>
  <si>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</si>
  <si>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</si>
  <si>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</si>
  <si>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</si>
  <si>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</si>
  <si>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</si>
  <si>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</si>
  <si>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</si>
  <si>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</si>
  <si>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</si>
  <si>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</si>
  <si>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</si>
  <si>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</si>
  <si>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</si>
  <si>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</si>
  <si>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</si>
  <si>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</si>
  <si>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</si>
  <si>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</si>
  <si>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</si>
  <si>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</si>
  <si>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</si>
  <si>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</si>
  <si>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</si>
  <si>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</si>
  <si>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</si>
  <si>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</si>
  <si>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</si>
  <si>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</si>
  <si>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</si>
  <si>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</si>
  <si>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</si>
  <si>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</si>
  <si>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</si>
  <si>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</si>
  <si>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</si>
  <si>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</si>
  <si>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</si>
  <si>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</si>
  <si>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</si>
  <si>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</si>
  <si>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</si>
  <si>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</si>
  <si>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</si>
  <si>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</si>
  <si>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</si>
  <si>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</si>
  <si>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</si>
  <si>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</si>
  <si>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</si>
  <si>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</si>
  <si>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</si>
  <si>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</si>
  <si>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</si>
  <si>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</si>
  <si>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</si>
  <si>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</si>
  <si>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</si>
  <si>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</si>
  <si>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</si>
  <si>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</si>
  <si>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</si>
  <si>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</si>
  <si>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</si>
  <si>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</si>
  <si>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</si>
  <si>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</si>
  <si>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</si>
  <si>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</si>
  <si>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</si>
  <si>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</si>
  <si>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</si>
  <si>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</si>
  <si>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</si>
  <si>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</si>
  <si>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</si>
  <si>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</si>
  <si>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</si>
  <si>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</si>
  <si>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</si>
  <si>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</si>
  <si>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</si>
  <si>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</si>
  <si>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</si>
  <si>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</si>
  <si>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</si>
  <si>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</si>
  <si>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</si>
  <si>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</si>
  <si>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</si>
  <si>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</si>
  <si>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</si>
  <si>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</si>
  <si>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</si>
  <si>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</si>
  <si>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</si>
  <si>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</si>
  <si>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</si>
  <si>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</si>
  <si>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</si>
  <si>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</si>
  <si>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</si>
  <si>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</si>
  <si>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</si>
  <si>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</si>
  <si>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</si>
  <si>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</si>
  <si>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</si>
  <si>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</si>
  <si>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</si>
  <si>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</si>
  <si>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</si>
  <si>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</si>
  <si>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</si>
  <si>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</si>
  <si>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</si>
  <si>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</si>
  <si>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</si>
  <si>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</si>
  <si>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</si>
  <si>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</si>
  <si>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</si>
  <si>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</si>
  <si>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</si>
  <si>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</si>
  <si>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</si>
  <si>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</si>
  <si>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</si>
  <si>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</si>
  <si>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</si>
  <si>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</si>
  <si>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</si>
  <si>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</si>
  <si>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</si>
  <si>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</si>
  <si>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</si>
  <si>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</si>
  <si>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</si>
  <si>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</si>
  <si>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</si>
  <si>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</si>
  <si>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</si>
  <si>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</si>
  <si>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</si>
  <si>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</si>
  <si>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</si>
  <si>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</si>
  <si>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</si>
  <si>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</si>
  <si>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</si>
  <si>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</si>
  <si>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</si>
  <si>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</si>
  <si>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</si>
  <si>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</si>
  <si>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</si>
  <si>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</si>
  <si>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</si>
  <si>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</si>
  <si>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</si>
  <si>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</si>
  <si>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</si>
  <si>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</si>
  <si>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</si>
  <si>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</si>
  <si>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</si>
  <si>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</si>
  <si>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</si>
  <si>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</si>
  <si>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</si>
  <si>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</si>
  <si>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</si>
  <si>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</si>
  <si>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</si>
  <si>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</si>
  <si>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</si>
  <si>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</si>
  <si>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</si>
  <si>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</si>
  <si>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</si>
  <si>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</si>
  <si>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</si>
  <si>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</si>
  <si>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</si>
  <si>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</si>
  <si>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</si>
  <si>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</si>
  <si>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</si>
  <si>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</si>
  <si>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</si>
  <si>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</si>
  <si>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</si>
  <si>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</si>
  <si>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</si>
  <si>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</si>
  <si>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</si>
  <si>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</si>
  <si>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</si>
  <si>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</si>
  <si>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</si>
  <si>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</si>
  <si>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</si>
  <si>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</si>
  <si>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</si>
  <si>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</si>
  <si>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</si>
  <si>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</si>
  <si>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</si>
  <si>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</si>
  <si>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</si>
  <si>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</si>
  <si>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</si>
  <si>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</si>
  <si>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</si>
  <si>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</si>
  <si>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</si>
  <si>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</si>
  <si>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</si>
  <si>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</si>
  <si>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</si>
  <si>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</si>
  <si>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</si>
  <si>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</si>
  <si>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</si>
  <si>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</si>
  <si>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</si>
  <si>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</si>
  <si>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</si>
  <si>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</si>
  <si>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</si>
  <si>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</si>
  <si>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</si>
  <si>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</si>
  <si>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</si>
  <si>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</si>
  <si>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</si>
  <si>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</si>
  <si>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</si>
  <si>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</si>
  <si>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</si>
  <si>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</si>
  <si>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</si>
  <si>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</si>
  <si>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</si>
  <si>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</si>
  <si>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</si>
  <si>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</si>
  <si>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</si>
  <si>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</si>
  <si>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</si>
  <si>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</si>
  <si>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</si>
  <si>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</si>
  <si>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</si>
  <si>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</si>
  <si>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</si>
  <si>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</si>
  <si>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</si>
  <si>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</si>
  <si>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</si>
  <si>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</si>
  <si>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</si>
  <si>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</si>
  <si>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</si>
  <si>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</si>
  <si>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</si>
  <si>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</si>
  <si>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</si>
  <si>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</si>
  <si>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</si>
  <si>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</si>
  <si>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</si>
  <si>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</si>
  <si>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</si>
  <si>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</si>
  <si>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</si>
  <si>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</si>
  <si>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</si>
  <si>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</si>
  <si>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</si>
  <si>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</si>
  <si>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</si>
  <si>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</si>
  <si>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</si>
  <si>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</si>
  <si>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</si>
  <si>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</si>
  <si>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</si>
  <si>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</si>
  <si>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</si>
  <si>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</si>
  <si>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</si>
  <si>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</si>
  <si>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</si>
  <si>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</si>
  <si>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</si>
  <si>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</si>
  <si>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</si>
  <si>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</si>
  <si>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</si>
  <si>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</si>
  <si>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</si>
  <si>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</si>
  <si>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</si>
  <si>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</si>
  <si>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</si>
  <si>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</si>
  <si>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</si>
  <si>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</si>
  <si>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</si>
  <si>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</si>
  <si>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</si>
  <si>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</si>
  <si>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</si>
  <si>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</si>
  <si>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</si>
  <si>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</si>
  <si>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</si>
  <si>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</si>
  <si>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</si>
  <si>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</si>
  <si>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</si>
  <si>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</si>
  <si>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</si>
  <si>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</si>
  <si>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</si>
  <si>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</si>
  <si>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</si>
  <si>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</si>
  <si>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</si>
  <si>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</si>
  <si>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</si>
  <si>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</si>
  <si>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</si>
  <si>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</si>
  <si>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</si>
  <si>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</si>
  <si>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</si>
  <si>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</si>
  <si>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</si>
  <si>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</si>
  <si>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</si>
  <si>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</si>
  <si>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</si>
  <si>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</si>
  <si>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</si>
  <si>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</si>
  <si>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</si>
  <si>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</si>
  <si>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</si>
  <si>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</si>
  <si>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</si>
  <si>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</si>
  <si>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</si>
  <si>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</si>
  <si>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</si>
  <si>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</si>
  <si>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</si>
  <si>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</si>
  <si>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</si>
  <si>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</si>
  <si>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</si>
  <si>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</si>
  <si>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</si>
  <si>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</si>
  <si>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</si>
  <si>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</si>
  <si>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</si>
  <si>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</si>
  <si>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</si>
  <si>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</si>
  <si>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</si>
  <si>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</si>
  <si>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</si>
  <si>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</si>
  <si>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</si>
  <si>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</si>
  <si>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</si>
  <si>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</si>
  <si>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</si>
  <si>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</si>
  <si>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</si>
  <si>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</si>
  <si>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</si>
  <si>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</si>
  <si>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</si>
  <si>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</si>
  <si>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</si>
  <si>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</si>
  <si>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</si>
  <si>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</si>
  <si>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</si>
  <si>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</si>
  <si>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</si>
  <si>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</si>
  <si>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</si>
  <si>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</si>
  <si>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</si>
  <si>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</si>
  <si>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</si>
  <si>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</si>
  <si>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</si>
  <si>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</si>
  <si>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</si>
  <si>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</si>
  <si>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</si>
  <si>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</si>
  <si>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</si>
  <si>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</si>
  <si>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</si>
  <si>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</si>
  <si>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</si>
  <si>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</si>
  <si>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</si>
  <si>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</si>
  <si>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</si>
  <si>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</si>
  <si>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</si>
  <si>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</si>
  <si>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</si>
  <si>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</si>
  <si>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</si>
  <si>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</si>
  <si>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</si>
  <si>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</si>
  <si>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</si>
  <si>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</si>
  <si>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</si>
  <si>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</si>
  <si>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</si>
  <si>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</si>
  <si>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</si>
  <si>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</si>
  <si>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</si>
  <si>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</si>
  <si>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</si>
  <si>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</si>
  <si>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</si>
  <si>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</si>
  <si>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</si>
  <si>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</si>
  <si>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</si>
  <si>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</si>
  <si>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</si>
  <si>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</si>
  <si>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</si>
  <si>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</si>
  <si>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</si>
  <si>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</si>
  <si>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</si>
  <si>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</si>
  <si>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</si>
  <si>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</si>
  <si>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</si>
  <si>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</si>
  <si>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</si>
  <si>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</si>
  <si>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</si>
  <si>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</si>
  <si>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</si>
  <si>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</si>
  <si>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</si>
  <si>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</si>
  <si>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</si>
  <si>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</si>
  <si>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</si>
  <si>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</si>
  <si>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</si>
  <si>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</si>
  <si>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</si>
  <si>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</si>
  <si>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</si>
  <si>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</si>
  <si>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</si>
  <si>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</si>
  <si>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</si>
  <si>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</si>
  <si>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</si>
  <si>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</si>
  <si>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</si>
  <si>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</si>
  <si>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</si>
  <si>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</si>
  <si>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</si>
  <si>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</si>
  <si>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</si>
  <si>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</si>
  <si>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</si>
  <si>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</si>
  <si>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</si>
  <si>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</si>
  <si>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</si>
  <si>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</si>
  <si>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</si>
  <si>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</si>
  <si>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</si>
  <si>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</si>
  <si>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</si>
  <si>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</si>
  <si>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</si>
  <si>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</si>
  <si>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</si>
  <si>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</si>
  <si>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</si>
  <si>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</si>
  <si>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</si>
  <si>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</si>
  <si>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</si>
  <si>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</si>
  <si>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</si>
  <si>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</si>
  <si>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</si>
  <si>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</si>
  <si>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</si>
  <si>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</si>
  <si>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</si>
  <si>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</si>
  <si>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</si>
  <si>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</si>
  <si>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</si>
  <si>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</si>
  <si>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</si>
  <si>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</si>
  <si>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</si>
  <si>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</si>
  <si>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</si>
  <si>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</si>
  <si>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</si>
  <si>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</si>
  <si>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</si>
  <si>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</si>
  <si>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</si>
  <si>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</si>
  <si>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</si>
  <si>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</si>
  <si>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</si>
  <si>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</si>
  <si>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</si>
  <si>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</si>
  <si>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</si>
  <si>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</si>
  <si>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</si>
  <si>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</si>
  <si>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</si>
  <si>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</si>
  <si>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</si>
  <si>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</si>
  <si>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</si>
  <si>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</si>
  <si>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</si>
  <si>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</si>
  <si>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</si>
  <si>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</si>
  <si>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</si>
  <si>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</si>
  <si>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</si>
  <si>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</si>
  <si>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</si>
  <si>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</si>
  <si>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</si>
  <si>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</si>
  <si>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</si>
  <si>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</si>
  <si>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</si>
  <si>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</si>
  <si>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</si>
  <si>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</si>
  <si>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</si>
  <si>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</si>
  <si>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</si>
  <si>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</si>
  <si>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</si>
  <si>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</si>
  <si>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</si>
  <si>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</si>
  <si>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</si>
  <si>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</si>
  <si>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</si>
  <si>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</si>
  <si>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</si>
  <si>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</si>
  <si>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</si>
  <si>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</si>
  <si>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</si>
  <si>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</si>
  <si>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</si>
  <si>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</si>
  <si>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</si>
  <si>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</si>
  <si>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</si>
  <si>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</si>
  <si>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</si>
  <si>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</si>
  <si>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</si>
  <si>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</si>
  <si>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</si>
  <si>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</si>
  <si>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</si>
  <si>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</si>
  <si>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</si>
  <si>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</si>
  <si>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</si>
  <si>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</si>
  <si>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</si>
  <si>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</si>
  <si>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</si>
  <si>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</si>
  <si>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</si>
  <si>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</si>
  <si>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</si>
  <si>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</si>
  <si>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</si>
  <si>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</si>
  <si>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</si>
  <si>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</si>
  <si>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</si>
  <si>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</si>
  <si>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</si>
  <si>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</si>
  <si>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</si>
  <si>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</si>
  <si>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</si>
  <si>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</si>
  <si>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</si>
  <si>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</si>
  <si>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</si>
  <si>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</si>
  <si>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</si>
  <si>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</si>
  <si>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</si>
  <si>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</si>
  <si>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</si>
  <si>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</si>
  <si>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</si>
  <si>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</si>
  <si>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</si>
  <si>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</si>
  <si>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</si>
  <si>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</si>
  <si>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</si>
  <si>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</si>
  <si>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</si>
  <si>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</si>
  <si>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</si>
  <si>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</si>
  <si>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</si>
  <si>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</si>
  <si>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</si>
  <si>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</si>
  <si>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</si>
  <si>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</si>
  <si>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</si>
  <si>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</si>
  <si>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</si>
  <si>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</si>
  <si>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</si>
  <si>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</si>
  <si>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</si>
  <si>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</si>
  <si>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</si>
  <si>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</si>
  <si>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</si>
  <si>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</si>
  <si>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</si>
  <si>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</si>
  <si>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</si>
  <si>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</si>
  <si>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</si>
  <si>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</si>
  <si>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</si>
  <si>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</si>
  <si>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</si>
  <si>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</si>
  <si>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</si>
  <si>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</si>
  <si>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</si>
  <si>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</si>
  <si>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</si>
  <si>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</si>
  <si>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</si>
  <si>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</si>
  <si>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</si>
  <si>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</si>
  <si>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</si>
  <si>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</si>
  <si>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</si>
  <si>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</si>
  <si>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</si>
  <si>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</si>
  <si>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</si>
  <si>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</si>
  <si>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</si>
  <si>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</si>
  <si>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</si>
  <si>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</si>
  <si>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</si>
  <si>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</si>
  <si>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</si>
  <si>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</si>
  <si>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</si>
  <si>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</si>
  <si>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</si>
  <si>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</si>
  <si>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</si>
  <si>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</si>
  <si>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</si>
  <si>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</si>
  <si>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</si>
  <si>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</si>
  <si>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</si>
  <si>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</si>
  <si>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</si>
  <si>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</si>
  <si>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</si>
  <si>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</si>
  <si>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</si>
  <si>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</si>
  <si>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</si>
  <si>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</si>
  <si>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</si>
  <si>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</si>
  <si>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</si>
  <si>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</si>
  <si>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</si>
  <si>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</si>
  <si>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</si>
  <si>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</si>
  <si>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</si>
  <si>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</si>
  <si>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</si>
  <si>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</si>
  <si>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</si>
  <si>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</si>
  <si>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</si>
  <si>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</si>
  <si>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</si>
  <si>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</si>
  <si>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</si>
  <si>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</si>
  <si>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</si>
  <si>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</si>
  <si>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</si>
  <si>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</si>
  <si>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</si>
  <si>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</si>
  <si>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</si>
  <si>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</si>
  <si>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</si>
  <si>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</si>
  <si>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</si>
  <si>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</si>
  <si>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</si>
  <si>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</si>
  <si>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</si>
  <si>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</si>
  <si>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</si>
  <si>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</si>
  <si>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</si>
  <si>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</si>
  <si>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</si>
  <si>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</si>
  <si>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</si>
  <si>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</si>
  <si>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</si>
  <si>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</si>
  <si>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</si>
  <si>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</si>
  <si>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</si>
  <si>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</si>
  <si>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</si>
  <si>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</si>
  <si>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</si>
  <si>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</si>
  <si>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</si>
  <si>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</si>
  <si>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</si>
  <si>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</si>
  <si>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</si>
  <si>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</si>
  <si>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</si>
  <si>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</si>
  <si>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</si>
  <si>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</si>
  <si>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</si>
  <si>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</si>
  <si>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</si>
  <si>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</si>
  <si>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</si>
  <si>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</si>
  <si>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Борзнянський районний суд Чернігівської області</t>
  </si>
  <si>
    <t>16400. Чернігівська область.м. Борзна</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</si>
  <si>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</si>
  <si>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</si>
  <si>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</si>
  <si>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Луговець</t>
  </si>
  <si>
    <t>Ю.А. Скабенок</t>
  </si>
  <si>
    <t>2-12-02</t>
  </si>
  <si>
    <t>inbox@br.cn.court.gov.ua</t>
  </si>
  <si>
    <t>4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</si>
</sst>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&amp;L48DD3DCD&amp;C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29</v>
      </c>
      <c r="E20" s="190">
        <v>25</v>
      </c>
      <c r="F20" s="151">
        <v>30</v>
      </c>
      <c r="G20" s="187"/>
      <c r="H20" s="190">
        <v>25</v>
      </c>
      <c r="I20" s="190">
        <v>4</v>
      </c>
      <c r="J20" s="190"/>
      <c r="K20" s="190"/>
      <c r="L20" s="190"/>
      <c r="M20" s="190"/>
      <c r="N20" s="190">
        <v>21</v>
      </c>
      <c r="O20" s="190"/>
      <c r="P20" s="186"/>
      <c r="Q20" s="186"/>
      <c r="R20" s="186">
        <v>5</v>
      </c>
      <c r="S20" s="186"/>
      <c r="T20" s="186"/>
      <c r="U20" s="186">
        <v>21</v>
      </c>
      <c r="V20" s="186"/>
      <c r="W20" s="186"/>
      <c r="X20" s="186"/>
      <c r="Y20" s="186"/>
      <c r="Z20" s="186"/>
      <c r="AA20" s="190">
        <v>4</v>
      </c>
      <c r="AB20" s="186">
        <v>5</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3</v>
      </c>
      <c r="F27" s="151">
        <v>5</v>
      </c>
      <c r="G27" s="187"/>
      <c r="H27" s="190">
        <v>2</v>
      </c>
      <c r="I27" s="190">
        <v>2</v>
      </c>
      <c r="J27" s="190"/>
      <c r="K27" s="190"/>
      <c r="L27" s="190"/>
      <c r="M27" s="190"/>
      <c r="N27" s="190"/>
      <c r="O27" s="190"/>
      <c r="P27" s="186"/>
      <c r="Q27" s="186"/>
      <c r="R27" s="186">
        <v>2</v>
      </c>
      <c r="S27" s="186"/>
      <c r="T27" s="186"/>
      <c r="U27" s="186"/>
      <c r="V27" s="186"/>
      <c r="W27" s="186"/>
      <c r="X27" s="186"/>
      <c r="Y27" s="186"/>
      <c r="Z27" s="186"/>
      <c r="AA27" s="190">
        <v>2</v>
      </c>
      <c r="AB27" s="186">
        <v>3</v>
      </c>
      <c r="AC27" s="186"/>
      <c r="AD27" s="175"/>
    </row>
    <row r="28" spans="1:30" s="127" customFormat="1" ht="12.75" customHeight="1">
      <c r="A28" s="131">
        <v>21</v>
      </c>
      <c r="B28" s="131" t="s">
        <v>279</v>
      </c>
      <c r="C28" s="131" t="s">
        <v>278</v>
      </c>
      <c r="D28" s="189">
        <v>2</v>
      </c>
      <c r="E28" s="190"/>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16</v>
      </c>
      <c r="E31" s="190">
        <v>15</v>
      </c>
      <c r="F31" s="151">
        <v>16</v>
      </c>
      <c r="G31" s="187"/>
      <c r="H31" s="190">
        <v>15</v>
      </c>
      <c r="I31" s="190">
        <v>2</v>
      </c>
      <c r="J31" s="190"/>
      <c r="K31" s="190"/>
      <c r="L31" s="190"/>
      <c r="M31" s="190"/>
      <c r="N31" s="190">
        <v>13</v>
      </c>
      <c r="O31" s="190"/>
      <c r="P31" s="186"/>
      <c r="Q31" s="186"/>
      <c r="R31" s="186">
        <v>3</v>
      </c>
      <c r="S31" s="186"/>
      <c r="T31" s="186"/>
      <c r="U31" s="186">
        <v>13</v>
      </c>
      <c r="V31" s="186"/>
      <c r="W31" s="186"/>
      <c r="X31" s="186"/>
      <c r="Y31" s="186"/>
      <c r="Z31" s="186"/>
      <c r="AA31" s="190">
        <v>1</v>
      </c>
      <c r="AB31" s="186">
        <v>1</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7</v>
      </c>
      <c r="E36" s="190">
        <v>7</v>
      </c>
      <c r="F36" s="151">
        <v>7</v>
      </c>
      <c r="G36" s="187"/>
      <c r="H36" s="190">
        <v>7</v>
      </c>
      <c r="I36" s="190"/>
      <c r="J36" s="190"/>
      <c r="K36" s="190"/>
      <c r="L36" s="190"/>
      <c r="M36" s="190"/>
      <c r="N36" s="190">
        <v>7</v>
      </c>
      <c r="O36" s="190"/>
      <c r="P36" s="186"/>
      <c r="Q36" s="186"/>
      <c r="R36" s="186"/>
      <c r="S36" s="186"/>
      <c r="T36" s="186"/>
      <c r="U36" s="186">
        <v>7</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c r="A65" s="131">
        <v>58</v>
      </c>
      <c r="B65" s="131" t="s">
        <v>957</v>
      </c>
      <c r="C65" s="131" t="s">
        <v>334</v>
      </c>
      <c r="D65" s="189">
        <v>1</v>
      </c>
      <c r="E65" s="190"/>
      <c r="F65" s="151">
        <v>1</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3</v>
      </c>
      <c r="I71" s="190">
        <v>1</v>
      </c>
      <c r="J71" s="190"/>
      <c r="K71" s="190"/>
      <c r="L71" s="190"/>
      <c r="M71" s="190"/>
      <c r="N71" s="190">
        <v>1</v>
      </c>
      <c r="O71" s="190">
        <v>1</v>
      </c>
      <c r="P71" s="186"/>
      <c r="Q71" s="186"/>
      <c r="R71" s="186">
        <v>1</v>
      </c>
      <c r="S71" s="186"/>
      <c r="T71" s="186"/>
      <c r="U71" s="186">
        <v>1</v>
      </c>
      <c r="V71" s="186"/>
      <c r="W71" s="186"/>
      <c r="X71" s="186"/>
      <c r="Y71" s="186"/>
      <c r="Z71" s="186">
        <v>1</v>
      </c>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v>1</v>
      </c>
      <c r="F83" s="151">
        <v>1</v>
      </c>
      <c r="G83" s="187"/>
      <c r="H83" s="190">
        <v>1</v>
      </c>
      <c r="I83" s="190"/>
      <c r="J83" s="190"/>
      <c r="K83" s="190"/>
      <c r="L83" s="190"/>
      <c r="M83" s="190"/>
      <c r="N83" s="190"/>
      <c r="O83" s="190">
        <v>1</v>
      </c>
      <c r="P83" s="186"/>
      <c r="Q83" s="186"/>
      <c r="R83" s="186"/>
      <c r="S83" s="186"/>
      <c r="T83" s="186"/>
      <c r="U83" s="186"/>
      <c r="V83" s="186"/>
      <c r="W83" s="186"/>
      <c r="X83" s="186"/>
      <c r="Y83" s="186"/>
      <c r="Z83" s="186">
        <v>1</v>
      </c>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20</v>
      </c>
      <c r="E104" s="190">
        <v>16</v>
      </c>
      <c r="F104" s="151">
        <v>22</v>
      </c>
      <c r="G104" s="187"/>
      <c r="H104" s="190">
        <v>16</v>
      </c>
      <c r="I104" s="190">
        <v>14</v>
      </c>
      <c r="J104" s="190"/>
      <c r="K104" s="190"/>
      <c r="L104" s="190"/>
      <c r="M104" s="190"/>
      <c r="N104" s="190">
        <v>2</v>
      </c>
      <c r="O104" s="190"/>
      <c r="P104" s="186"/>
      <c r="Q104" s="186"/>
      <c r="R104" s="186">
        <v>14</v>
      </c>
      <c r="S104" s="186"/>
      <c r="T104" s="186"/>
      <c r="U104" s="186">
        <v>2</v>
      </c>
      <c r="V104" s="186"/>
      <c r="W104" s="186"/>
      <c r="X104" s="186"/>
      <c r="Y104" s="186"/>
      <c r="Z104" s="186"/>
      <c r="AA104" s="190">
        <v>4</v>
      </c>
      <c r="AB104" s="186">
        <v>6</v>
      </c>
      <c r="AC104" s="186"/>
      <c r="AD104" s="129"/>
    </row>
    <row r="105" spans="1:30" s="127" customFormat="1" ht="12.75" customHeight="1">
      <c r="A105" s="131">
        <v>98</v>
      </c>
      <c r="B105" s="131" t="s">
        <v>396</v>
      </c>
      <c r="C105" s="131" t="s">
        <v>395</v>
      </c>
      <c r="D105" s="189">
        <v>16</v>
      </c>
      <c r="E105" s="190">
        <v>13</v>
      </c>
      <c r="F105" s="151">
        <v>16</v>
      </c>
      <c r="G105" s="187"/>
      <c r="H105" s="190">
        <v>14</v>
      </c>
      <c r="I105" s="190">
        <v>12</v>
      </c>
      <c r="J105" s="190"/>
      <c r="K105" s="190"/>
      <c r="L105" s="190"/>
      <c r="M105" s="190"/>
      <c r="N105" s="190">
        <v>2</v>
      </c>
      <c r="O105" s="190"/>
      <c r="P105" s="186"/>
      <c r="Q105" s="186"/>
      <c r="R105" s="186">
        <v>12</v>
      </c>
      <c r="S105" s="186"/>
      <c r="T105" s="186"/>
      <c r="U105" s="186">
        <v>2</v>
      </c>
      <c r="V105" s="186"/>
      <c r="W105" s="186"/>
      <c r="X105" s="186"/>
      <c r="Y105" s="186"/>
      <c r="Z105" s="186"/>
      <c r="AA105" s="190">
        <v>2</v>
      </c>
      <c r="AB105" s="186">
        <v>2</v>
      </c>
      <c r="AC105" s="186"/>
      <c r="AD105" s="175"/>
    </row>
    <row r="106" spans="1:30" s="127" customFormat="1" ht="12.75" customHeight="1">
      <c r="A106" s="131">
        <v>99</v>
      </c>
      <c r="B106" s="131" t="s">
        <v>398</v>
      </c>
      <c r="C106" s="131" t="s">
        <v>397</v>
      </c>
      <c r="D106" s="189">
        <v>1</v>
      </c>
      <c r="E106" s="190">
        <v>1</v>
      </c>
      <c r="F106" s="151">
        <v>1</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3</v>
      </c>
      <c r="E111" s="190">
        <v>2</v>
      </c>
      <c r="F111" s="151">
        <v>5</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2</v>
      </c>
      <c r="AB111" s="186">
        <v>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1</v>
      </c>
      <c r="F176" s="151">
        <v>3</v>
      </c>
      <c r="G176" s="187"/>
      <c r="H176" s="190">
        <v>1</v>
      </c>
      <c r="I176" s="190">
        <v>1</v>
      </c>
      <c r="J176" s="190"/>
      <c r="K176" s="190"/>
      <c r="L176" s="190"/>
      <c r="M176" s="190"/>
      <c r="N176" s="190"/>
      <c r="O176" s="190"/>
      <c r="P176" s="186"/>
      <c r="Q176" s="186"/>
      <c r="R176" s="186">
        <v>1</v>
      </c>
      <c r="S176" s="186"/>
      <c r="T176" s="186"/>
      <c r="U176" s="186"/>
      <c r="V176" s="186"/>
      <c r="W176" s="186"/>
      <c r="X176" s="186"/>
      <c r="Y176" s="186"/>
      <c r="Z176" s="186"/>
      <c r="AA176" s="190">
        <v>1</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1</v>
      </c>
      <c r="E193" s="190">
        <v>1</v>
      </c>
      <c r="F193" s="151">
        <v>1</v>
      </c>
      <c r="G193" s="187"/>
      <c r="H193" s="190">
        <v>1</v>
      </c>
      <c r="I193" s="190">
        <v>1</v>
      </c>
      <c r="J193" s="190"/>
      <c r="K193" s="190"/>
      <c r="L193" s="190"/>
      <c r="M193" s="190"/>
      <c r="N193" s="190"/>
      <c r="O193" s="190"/>
      <c r="P193" s="186"/>
      <c r="Q193" s="186"/>
      <c r="R193" s="186">
        <v>1</v>
      </c>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c r="F199" s="151">
        <v>2</v>
      </c>
      <c r="G199" s="187"/>
      <c r="H199" s="190">
        <v>1</v>
      </c>
      <c r="I199" s="190">
        <v>1</v>
      </c>
      <c r="J199" s="190"/>
      <c r="K199" s="190"/>
      <c r="L199" s="190"/>
      <c r="M199" s="190"/>
      <c r="N199" s="190"/>
      <c r="O199" s="190"/>
      <c r="P199" s="186"/>
      <c r="Q199" s="186"/>
      <c r="R199" s="186"/>
      <c r="S199" s="186"/>
      <c r="T199" s="186">
        <v>1</v>
      </c>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c r="F216" s="151">
        <v>2</v>
      </c>
      <c r="G216" s="187"/>
      <c r="H216" s="190">
        <v>1</v>
      </c>
      <c r="I216" s="190">
        <v>1</v>
      </c>
      <c r="J216" s="190"/>
      <c r="K216" s="190"/>
      <c r="L216" s="190"/>
      <c r="M216" s="190"/>
      <c r="N216" s="190"/>
      <c r="O216" s="190"/>
      <c r="P216" s="186"/>
      <c r="Q216" s="186"/>
      <c r="R216" s="186"/>
      <c r="S216" s="186"/>
      <c r="T216" s="186">
        <v>1</v>
      </c>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v>
      </c>
      <c r="E234" s="190">
        <v>4</v>
      </c>
      <c r="F234" s="151">
        <v>6</v>
      </c>
      <c r="G234" s="187"/>
      <c r="H234" s="190">
        <v>5</v>
      </c>
      <c r="I234" s="190">
        <v>4</v>
      </c>
      <c r="J234" s="190"/>
      <c r="K234" s="190"/>
      <c r="L234" s="190"/>
      <c r="M234" s="190"/>
      <c r="N234" s="190">
        <v>1</v>
      </c>
      <c r="O234" s="190"/>
      <c r="P234" s="186"/>
      <c r="Q234" s="186"/>
      <c r="R234" s="186">
        <v>4</v>
      </c>
      <c r="S234" s="186"/>
      <c r="T234" s="186"/>
      <c r="U234" s="186">
        <v>1</v>
      </c>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v>
      </c>
      <c r="E246" s="190">
        <v>2</v>
      </c>
      <c r="F246" s="151">
        <v>3</v>
      </c>
      <c r="G246" s="187"/>
      <c r="H246" s="190">
        <v>3</v>
      </c>
      <c r="I246" s="190">
        <v>2</v>
      </c>
      <c r="J246" s="190"/>
      <c r="K246" s="190"/>
      <c r="L246" s="190"/>
      <c r="M246" s="190"/>
      <c r="N246" s="190">
        <v>1</v>
      </c>
      <c r="O246" s="190"/>
      <c r="P246" s="186"/>
      <c r="Q246" s="186"/>
      <c r="R246" s="186">
        <v>2</v>
      </c>
      <c r="S246" s="186"/>
      <c r="T246" s="186"/>
      <c r="U246" s="186">
        <v>1</v>
      </c>
      <c r="V246" s="186"/>
      <c r="W246" s="186"/>
      <c r="X246" s="186"/>
      <c r="Y246" s="186"/>
      <c r="Z246" s="186"/>
      <c r="AA246" s="190"/>
      <c r="AB246" s="186"/>
      <c r="AC246" s="186"/>
      <c r="AD246" s="175"/>
    </row>
    <row r="247" spans="1:30" s="127" customFormat="1" ht="12.75" customHeight="1">
      <c r="A247" s="131">
        <v>240</v>
      </c>
      <c r="B247" s="131" t="s">
        <v>994</v>
      </c>
      <c r="C247" s="131" t="s">
        <v>1022</v>
      </c>
      <c r="D247" s="189">
        <v>2</v>
      </c>
      <c r="E247" s="190">
        <v>2</v>
      </c>
      <c r="F247" s="151">
        <v>2</v>
      </c>
      <c r="G247" s="187"/>
      <c r="H247" s="190">
        <v>2</v>
      </c>
      <c r="I247" s="190">
        <v>2</v>
      </c>
      <c r="J247" s="190"/>
      <c r="K247" s="190"/>
      <c r="L247" s="190"/>
      <c r="M247" s="190"/>
      <c r="N247" s="190"/>
      <c r="O247" s="190"/>
      <c r="P247" s="186"/>
      <c r="Q247" s="186"/>
      <c r="R247" s="186">
        <v>2</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2</v>
      </c>
      <c r="F254" s="151">
        <v>3</v>
      </c>
      <c r="G254" s="187"/>
      <c r="H254" s="190">
        <v>1</v>
      </c>
      <c r="I254" s="190">
        <v>1</v>
      </c>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2</v>
      </c>
      <c r="F258" s="151">
        <v>2</v>
      </c>
      <c r="G258" s="187"/>
      <c r="H258" s="190">
        <v>1</v>
      </c>
      <c r="I258" s="190">
        <v>1</v>
      </c>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v>
      </c>
      <c r="E270" s="190"/>
      <c r="F270" s="151">
        <v>2</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2</v>
      </c>
      <c r="E271" s="190"/>
      <c r="F271" s="151">
        <v>2</v>
      </c>
      <c r="G271" s="187"/>
      <c r="H271" s="190">
        <v>1</v>
      </c>
      <c r="I271" s="190">
        <v>1</v>
      </c>
      <c r="J271" s="190"/>
      <c r="K271" s="190"/>
      <c r="L271" s="190"/>
      <c r="M271" s="190"/>
      <c r="N271" s="190"/>
      <c r="O271" s="190"/>
      <c r="P271" s="186"/>
      <c r="Q271" s="186"/>
      <c r="R271" s="186">
        <v>1</v>
      </c>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663</v>
      </c>
      <c r="C276" s="131" t="s">
        <v>662</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c r="F351" s="151">
        <v>1</v>
      </c>
      <c r="G351" s="187"/>
      <c r="H351" s="190">
        <v>1</v>
      </c>
      <c r="I351" s="190">
        <v>1</v>
      </c>
      <c r="J351" s="190"/>
      <c r="K351" s="190"/>
      <c r="L351" s="190"/>
      <c r="M351" s="190"/>
      <c r="N351" s="190"/>
      <c r="O351" s="190"/>
      <c r="P351" s="186"/>
      <c r="Q351" s="186"/>
      <c r="R351" s="186"/>
      <c r="S351" s="186"/>
      <c r="T351" s="186">
        <v>1</v>
      </c>
      <c r="U351" s="186"/>
      <c r="V351" s="186"/>
      <c r="W351" s="186"/>
      <c r="X351" s="186"/>
      <c r="Y351" s="186"/>
      <c r="Z351" s="186"/>
      <c r="AA351" s="190"/>
      <c r="AB351" s="186"/>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v>1</v>
      </c>
      <c r="I362" s="190">
        <v>1</v>
      </c>
      <c r="J362" s="190"/>
      <c r="K362" s="190"/>
      <c r="L362" s="190"/>
      <c r="M362" s="190"/>
      <c r="N362" s="190"/>
      <c r="O362" s="190"/>
      <c r="P362" s="186"/>
      <c r="Q362" s="186"/>
      <c r="R362" s="186"/>
      <c r="S362" s="186"/>
      <c r="T362" s="186">
        <v>1</v>
      </c>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70</v>
      </c>
      <c r="E461" s="162">
        <f>SUM(E8,E20,E53,E64,E71,E104,E121,E176,E199,E228,E234,E254,E270,E297,E311,E341,E351,E372,E408,E446)</f>
        <v>51</v>
      </c>
      <c r="F461" s="162">
        <f>SUM(F8,F20,F53,F64,F71,F104,F121,F176,F199,F228,F234,F254,F270,F297,F311,F341,F351,F372,F408,F446)</f>
        <v>74</v>
      </c>
      <c r="G461" s="162">
        <f>SUM(G8,G20,G53,G64,G71,G104,G121,G176,G199,G228,G234,G254,G270,G297,G311,G341,G351,G372,G408,G446)</f>
        <v>0</v>
      </c>
      <c r="H461" s="162">
        <f>SUM(H8,H20,H53,H64,H71,H104,H121,H176,H199,H228,H234,H254,H270,H297,H311,H341,H351,H372,H408,H446)</f>
        <v>56</v>
      </c>
      <c r="I461" s="162">
        <f>SUM(I8,I20,I53,I64,I71,I104,I121,I176,I199,I228,I234,I254,I270,I297,I311,I341,I351,I372,I408,I446)</f>
        <v>30</v>
      </c>
      <c r="J461" s="162">
        <f>SUM(J8,J20,J53,J64,J71,J104,J121,J176,J199,J228,J234,J254,J270,J297,J311,J341,J351,J372,J408,J446)</f>
        <v>0</v>
      </c>
      <c r="K461" s="162">
        <f>SUM(K8,K20,K53,K64,K71,K104,K121,K176,K199,K228,K234,K254,K270,K297,K311,K341,K351,K372,K408,K446)</f>
        <v>0</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25</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28</v>
      </c>
      <c r="S461" s="162">
        <f>SUM(S8,S20,S53,S64,S71,S104,S121,S176,S199,S228,S234,S254,S270,S297,S311,S341,S351,S372,S408,S446)</f>
        <v>0</v>
      </c>
      <c r="T461" s="162">
        <f>SUM(T8,T20,T53,T64,T71,T104,T121,T176,T199,T228,T234,T254,T270,T297,T311,T341,T351,T372,T408,T446)</f>
        <v>2</v>
      </c>
      <c r="U461" s="162">
        <f>SUM(U8,U20,U53,U64,U71,U104,U121,U176,U199,U228,U234,U254,U270,U297,U311,U341,U351,U372,U408,U446)</f>
        <v>25</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14</v>
      </c>
      <c r="AB461" s="162">
        <f>SUM(AB8,AB20,AB53,AB64,AB71,AB104,AB121,AB176,AB199,AB228,AB234,AB254,AB270,AB297,AB311,AB341,AB351,AB372,AB408,AB446)</f>
        <v>18</v>
      </c>
      <c r="AC461" s="162">
        <f>SUM(AC8,AC20,AC53,AC64,AC71,AC104,AC121,AC176,AC199,AC228,AC234,AC254,AC270,AC297,AC311,AC341,AC351,AC372,AC408,AC446)</f>
        <v>0</v>
      </c>
    </row>
    <row r="462" spans="1:29" ht="12.75" customHeight="1">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69</v>
      </c>
      <c r="E463" s="162">
        <v>51</v>
      </c>
      <c r="F463" s="163">
        <v>73</v>
      </c>
      <c r="G463" s="162"/>
      <c r="H463" s="162">
        <v>56</v>
      </c>
      <c r="I463" s="162">
        <v>30</v>
      </c>
      <c r="J463" s="164"/>
      <c r="K463" s="164"/>
      <c r="L463" s="164"/>
      <c r="M463" s="164"/>
      <c r="N463" s="164">
        <v>25</v>
      </c>
      <c r="O463" s="164">
        <v>1</v>
      </c>
      <c r="P463" s="164"/>
      <c r="Q463" s="164"/>
      <c r="R463" s="164">
        <v>28</v>
      </c>
      <c r="S463" s="164"/>
      <c r="T463" s="164">
        <v>2</v>
      </c>
      <c r="U463" s="164">
        <v>25</v>
      </c>
      <c r="V463" s="164"/>
      <c r="W463" s="164"/>
      <c r="X463" s="164"/>
      <c r="Y463" s="164"/>
      <c r="Z463" s="164">
        <v>1</v>
      </c>
      <c r="AA463" s="165">
        <v>13</v>
      </c>
      <c r="AB463" s="164">
        <v>17</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v>
      </c>
      <c r="E470" s="164">
        <v>1</v>
      </c>
      <c r="F470" s="164">
        <v>2</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v>1</v>
      </c>
      <c r="AB470" s="164">
        <v>1</v>
      </c>
      <c r="AC470" s="164"/>
    </row>
    <row r="471" spans="1:29" ht="12.75" customHeight="1">
      <c r="A471" s="131">
        <v>464</v>
      </c>
      <c r="B471" s="53"/>
      <c r="C471" s="125" t="s">
        <v>154</v>
      </c>
      <c r="D471" s="164">
        <v>5</v>
      </c>
      <c r="E471" s="164">
        <v>5</v>
      </c>
      <c r="F471" s="164">
        <v>5</v>
      </c>
      <c r="G471" s="164"/>
      <c r="H471" s="164">
        <v>5</v>
      </c>
      <c r="I471" s="164">
        <v>3</v>
      </c>
      <c r="J471" s="164"/>
      <c r="K471" s="164"/>
      <c r="L471" s="164"/>
      <c r="M471" s="164"/>
      <c r="N471" s="164">
        <v>1</v>
      </c>
      <c r="O471" s="164">
        <v>1</v>
      </c>
      <c r="P471" s="164"/>
      <c r="Q471" s="164"/>
      <c r="R471" s="136">
        <v>3</v>
      </c>
      <c r="S471" s="136"/>
      <c r="T471" s="136"/>
      <c r="U471" s="136">
        <v>1</v>
      </c>
      <c r="V471" s="136"/>
      <c r="W471" s="136"/>
      <c r="X471" s="164"/>
      <c r="Y471" s="164"/>
      <c r="Z471" s="164">
        <v>1</v>
      </c>
      <c r="AA471" s="164"/>
      <c r="AB471" s="164"/>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v>2</v>
      </c>
      <c r="F473" s="164">
        <v>2</v>
      </c>
      <c r="G473" s="164"/>
      <c r="H473" s="164">
        <v>2</v>
      </c>
      <c r="I473" s="164"/>
      <c r="J473" s="164"/>
      <c r="K473" s="164"/>
      <c r="L473" s="164"/>
      <c r="M473" s="164"/>
      <c r="N473" s="164">
        <v>2</v>
      </c>
      <c r="O473" s="164"/>
      <c r="P473" s="164"/>
      <c r="Q473" s="164"/>
      <c r="R473" s="164"/>
      <c r="S473" s="164"/>
      <c r="T473" s="164"/>
      <c r="U473" s="164">
        <v>2</v>
      </c>
      <c r="V473" s="164"/>
      <c r="W473" s="164"/>
      <c r="X473" s="164"/>
      <c r="Y473" s="164"/>
      <c r="Z473" s="164"/>
      <c r="AA473" s="164"/>
      <c r="AB473" s="164"/>
      <c r="AC473" s="164"/>
    </row>
    <row r="474" spans="1:29" ht="25.5" customHeight="1">
      <c r="A474" s="131">
        <v>467</v>
      </c>
      <c r="B474" s="55"/>
      <c r="C474" s="125" t="s">
        <v>1013</v>
      </c>
      <c r="D474" s="164">
        <v>31</v>
      </c>
      <c r="E474" s="164">
        <v>29</v>
      </c>
      <c r="F474" s="164">
        <v>31</v>
      </c>
      <c r="G474" s="164"/>
      <c r="H474" s="164">
        <v>30</v>
      </c>
      <c r="I474" s="164">
        <v>7</v>
      </c>
      <c r="J474" s="164"/>
      <c r="K474" s="164"/>
      <c r="L474" s="164"/>
      <c r="M474" s="164"/>
      <c r="N474" s="164">
        <v>22</v>
      </c>
      <c r="O474" s="164">
        <v>1</v>
      </c>
      <c r="P474" s="164"/>
      <c r="Q474" s="164"/>
      <c r="R474" s="164">
        <v>7</v>
      </c>
      <c r="S474" s="164"/>
      <c r="T474" s="164"/>
      <c r="U474" s="164">
        <v>22</v>
      </c>
      <c r="V474" s="164"/>
      <c r="W474" s="164"/>
      <c r="X474" s="164"/>
      <c r="Y474" s="164"/>
      <c r="Z474" s="164">
        <v>1</v>
      </c>
      <c r="AA474" s="164">
        <v>1</v>
      </c>
      <c r="AB474" s="164">
        <v>1</v>
      </c>
      <c r="AC474" s="164"/>
    </row>
    <row r="475" spans="1:29" ht="25.5" customHeight="1">
      <c r="A475" s="131">
        <v>468</v>
      </c>
      <c r="B475" s="55"/>
      <c r="C475" s="125" t="s">
        <v>1014</v>
      </c>
      <c r="D475" s="164">
        <v>8</v>
      </c>
      <c r="E475" s="164">
        <v>2</v>
      </c>
      <c r="F475" s="164">
        <v>9</v>
      </c>
      <c r="G475" s="164"/>
      <c r="H475" s="164">
        <v>5</v>
      </c>
      <c r="I475" s="164">
        <v>3</v>
      </c>
      <c r="J475" s="164"/>
      <c r="K475" s="164"/>
      <c r="L475" s="164"/>
      <c r="M475" s="164"/>
      <c r="N475" s="164">
        <v>2</v>
      </c>
      <c r="O475" s="164"/>
      <c r="P475" s="164"/>
      <c r="Q475" s="164"/>
      <c r="R475" s="164">
        <v>2</v>
      </c>
      <c r="S475" s="164"/>
      <c r="T475" s="164">
        <v>1</v>
      </c>
      <c r="U475" s="164">
        <v>2</v>
      </c>
      <c r="V475" s="164"/>
      <c r="W475" s="164"/>
      <c r="X475" s="164"/>
      <c r="Y475" s="164"/>
      <c r="Z475" s="164"/>
      <c r="AA475" s="164">
        <v>3</v>
      </c>
      <c r="AB475" s="164">
        <v>4</v>
      </c>
      <c r="AC475" s="164"/>
    </row>
    <row r="476" spans="1:29" ht="12.75" customHeight="1">
      <c r="A476" s="131">
        <v>469</v>
      </c>
      <c r="B476" s="55"/>
      <c r="C476" s="125" t="s">
        <v>243</v>
      </c>
      <c r="D476" s="164">
        <v>29</v>
      </c>
      <c r="E476" s="164">
        <v>19</v>
      </c>
      <c r="F476" s="164">
        <v>32</v>
      </c>
      <c r="G476" s="164"/>
      <c r="H476" s="164">
        <v>20</v>
      </c>
      <c r="I476" s="164">
        <v>19</v>
      </c>
      <c r="J476" s="164"/>
      <c r="K476" s="164"/>
      <c r="L476" s="164"/>
      <c r="M476" s="164"/>
      <c r="N476" s="164">
        <v>1</v>
      </c>
      <c r="O476" s="164"/>
      <c r="P476" s="164"/>
      <c r="Q476" s="164"/>
      <c r="R476" s="164">
        <v>18</v>
      </c>
      <c r="S476" s="164"/>
      <c r="T476" s="164">
        <v>1</v>
      </c>
      <c r="U476" s="164">
        <v>1</v>
      </c>
      <c r="V476" s="164"/>
      <c r="W476" s="164"/>
      <c r="X476" s="164"/>
      <c r="Y476" s="164"/>
      <c r="Z476" s="164"/>
      <c r="AA476" s="164">
        <v>9</v>
      </c>
      <c r="AB476" s="164">
        <v>12</v>
      </c>
      <c r="AC476" s="164"/>
    </row>
    <row r="477" spans="1:29" ht="12.75" customHeight="1">
      <c r="A477" s="131">
        <v>470</v>
      </c>
      <c r="B477" s="55"/>
      <c r="C477" s="125" t="s">
        <v>244</v>
      </c>
      <c r="D477" s="164">
        <v>2</v>
      </c>
      <c r="E477" s="164">
        <v>1</v>
      </c>
      <c r="F477" s="164">
        <v>2</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1</v>
      </c>
      <c r="AB477" s="164">
        <v>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&amp;L48DD3DCD&amp;C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55175.74</v>
      </c>
      <c r="H17" s="61"/>
      <c r="I17" s="61"/>
      <c r="J17" s="61"/>
      <c r="K17" s="60"/>
    </row>
    <row r="18" spans="1:11" ht="19.5" customHeight="1">
      <c r="A18" s="110">
        <v>16</v>
      </c>
      <c r="B18" s="312" t="s">
        <v>70</v>
      </c>
      <c r="C18" s="312"/>
      <c r="D18" s="29">
        <v>6916.22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1</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&amp;L48DD3DCD&amp;C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5</v>
      </c>
      <c r="E18" s="204">
        <v>1</v>
      </c>
      <c r="F18" s="204"/>
      <c r="G18" s="204"/>
      <c r="H18" s="204"/>
      <c r="I18" s="204"/>
      <c r="J18" s="204">
        <v>5</v>
      </c>
      <c r="K18" s="204">
        <v>1</v>
      </c>
      <c r="L18" s="204"/>
      <c r="M18" s="204">
        <v>5</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c r="M25" s="204">
        <v>2</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3</v>
      </c>
      <c r="E29" s="204">
        <v>1</v>
      </c>
      <c r="F29" s="204"/>
      <c r="G29" s="204"/>
      <c r="H29" s="204"/>
      <c r="I29" s="204"/>
      <c r="J29" s="204">
        <v>3</v>
      </c>
      <c r="K29" s="204">
        <v>1</v>
      </c>
      <c r="L29" s="204"/>
      <c r="M29" s="204">
        <v>3</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v>1</v>
      </c>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1</v>
      </c>
      <c r="E79" s="204">
        <v>1</v>
      </c>
      <c r="F79" s="204"/>
      <c r="G79" s="204"/>
      <c r="H79" s="204"/>
      <c r="I79" s="204"/>
      <c r="J79" s="204">
        <v>1</v>
      </c>
      <c r="K79" s="204">
        <v>1</v>
      </c>
      <c r="L79" s="204"/>
      <c r="M79" s="204">
        <v>1</v>
      </c>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28</v>
      </c>
      <c r="E102" s="204">
        <v>18</v>
      </c>
      <c r="F102" s="204"/>
      <c r="G102" s="204"/>
      <c r="H102" s="204">
        <v>1</v>
      </c>
      <c r="I102" s="204"/>
      <c r="J102" s="204">
        <v>27</v>
      </c>
      <c r="K102" s="204">
        <v>18</v>
      </c>
      <c r="L102" s="204"/>
      <c r="M102" s="204"/>
      <c r="N102" s="204">
        <v>28</v>
      </c>
      <c r="O102" s="204">
        <v>3</v>
      </c>
      <c r="P102" s="204">
        <v>93498</v>
      </c>
      <c r="Q102" s="204">
        <v>80950</v>
      </c>
      <c r="R102" s="172"/>
    </row>
    <row r="103" spans="1:18" ht="24.75" customHeight="1">
      <c r="A103" s="131">
        <v>98</v>
      </c>
      <c r="B103" s="131" t="s">
        <v>396</v>
      </c>
      <c r="C103" s="131" t="s">
        <v>395</v>
      </c>
      <c r="D103" s="204">
        <v>26</v>
      </c>
      <c r="E103" s="204">
        <v>17</v>
      </c>
      <c r="F103" s="204"/>
      <c r="G103" s="204"/>
      <c r="H103" s="204"/>
      <c r="I103" s="204"/>
      <c r="J103" s="204">
        <v>26</v>
      </c>
      <c r="K103" s="204">
        <v>17</v>
      </c>
      <c r="L103" s="204"/>
      <c r="M103" s="204"/>
      <c r="N103" s="204">
        <v>26</v>
      </c>
      <c r="O103" s="204">
        <v>3</v>
      </c>
      <c r="P103" s="204">
        <v>63182</v>
      </c>
      <c r="Q103" s="204">
        <v>50634</v>
      </c>
      <c r="R103" s="172"/>
    </row>
    <row r="104" spans="1:18" ht="24.75" customHeight="1">
      <c r="A104" s="131">
        <v>99</v>
      </c>
      <c r="B104" s="131" t="s">
        <v>398</v>
      </c>
      <c r="C104" s="131" t="s">
        <v>397</v>
      </c>
      <c r="D104" s="204">
        <v>1</v>
      </c>
      <c r="E104" s="204"/>
      <c r="F104" s="204"/>
      <c r="G104" s="204"/>
      <c r="H104" s="204">
        <v>1</v>
      </c>
      <c r="I104" s="204"/>
      <c r="J104" s="204"/>
      <c r="K104" s="204"/>
      <c r="L104" s="204"/>
      <c r="M104" s="204"/>
      <c r="N104" s="204">
        <v>1</v>
      </c>
      <c r="O104" s="204"/>
      <c r="P104" s="204">
        <v>5316</v>
      </c>
      <c r="Q104" s="204">
        <v>5316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v>1</v>
      </c>
      <c r="E109" s="204">
        <v>1</v>
      </c>
      <c r="F109" s="204"/>
      <c r="G109" s="204"/>
      <c r="H109" s="204"/>
      <c r="I109" s="204"/>
      <c r="J109" s="204">
        <v>1</v>
      </c>
      <c r="K109" s="204">
        <v>1</v>
      </c>
      <c r="L109" s="204"/>
      <c r="M109" s="204"/>
      <c r="N109" s="204">
        <v>1</v>
      </c>
      <c r="O109" s="204"/>
      <c r="P109" s="204">
        <v>25000</v>
      </c>
      <c r="Q109" s="204">
        <v>25000</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274737</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1</v>
      </c>
      <c r="P191" s="204">
        <v>274737</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4</v>
      </c>
      <c r="E232" s="204">
        <v>3</v>
      </c>
      <c r="F232" s="204">
        <v>2</v>
      </c>
      <c r="G232" s="204">
        <v>1</v>
      </c>
      <c r="H232" s="204"/>
      <c r="I232" s="204"/>
      <c r="J232" s="204">
        <v>2</v>
      </c>
      <c r="K232" s="204">
        <v>2</v>
      </c>
      <c r="L232" s="204">
        <v>2</v>
      </c>
      <c r="M232" s="204">
        <v>2</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v>
      </c>
      <c r="E244" s="204">
        <v>1</v>
      </c>
      <c r="F244" s="204">
        <v>2</v>
      </c>
      <c r="G244" s="204">
        <v>1</v>
      </c>
      <c r="H244" s="204"/>
      <c r="I244" s="204"/>
      <c r="J244" s="204"/>
      <c r="K244" s="204"/>
      <c r="L244" s="204"/>
      <c r="M244" s="204">
        <v>2</v>
      </c>
      <c r="N244" s="204"/>
      <c r="O244" s="204"/>
      <c r="P244" s="204"/>
      <c r="Q244" s="204"/>
      <c r="R244" s="172"/>
    </row>
    <row r="245" spans="1:18" ht="24.75" customHeight="1">
      <c r="A245" s="131">
        <v>240</v>
      </c>
      <c r="B245" s="131" t="s">
        <v>994</v>
      </c>
      <c r="C245" s="131" t="s">
        <v>995</v>
      </c>
      <c r="D245" s="204">
        <v>2</v>
      </c>
      <c r="E245" s="204">
        <v>2</v>
      </c>
      <c r="F245" s="204"/>
      <c r="G245" s="204"/>
      <c r="H245" s="204"/>
      <c r="I245" s="204"/>
      <c r="J245" s="204">
        <v>2</v>
      </c>
      <c r="K245" s="204">
        <v>2</v>
      </c>
      <c r="L245" s="204">
        <v>2</v>
      </c>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38</v>
      </c>
      <c r="E459" s="203">
        <f>SUM(E6,E18,E51,E62,E69,E102,E119,E174,E197,E226,E232,E252,E268,E269,E295,E309,E339,E349,E370,E406,E412,E444)</f>
        <v>23</v>
      </c>
      <c r="F459" s="203">
        <f>SUM(F6,F18,F51,F62,F69,F102,F119,F174,F197,F226,F232,F252,F268,F269,F295,F309,F339,F349,F370,F406,F412,F444)</f>
        <v>2</v>
      </c>
      <c r="G459" s="203">
        <f>SUM(G6,G18,G51,G62,G69,G102,G119,G174,G197,G226,G232,G252,G268,G269,G295,G309,G339,G349,G370,G406,G412,G444)</f>
        <v>1</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35</v>
      </c>
      <c r="K459" s="203">
        <f>SUM(K6,K18,K51,K62,K69,K102,K119,K174,K197,K226,K232,K252,K268,K269,K295,K309,K339,K349,K370,K406,K412,K444)</f>
        <v>22</v>
      </c>
      <c r="L459" s="203">
        <f>SUM(L6,L18,L51,L62,L69,L102,L119,L174,L197,L226,L232,L252,L268,L269,L295,L309,L339,L349,L370,L406,L412,L444)</f>
        <v>2</v>
      </c>
      <c r="M459" s="203">
        <f>SUM(M6,M18,M51,M62,M69,M102,M119,M174,M197,M226,M232,M252,M268,M269,M295,M309,M339,M349,M370,M406,M412,M444)</f>
        <v>8</v>
      </c>
      <c r="N459" s="203">
        <f>SUM(N6,N18,N51,N62,N69,N102,N119,N174,N197,N226,N232,N252,N268,N269,N295,N309,N339,N349,N370,N406,N412,N444)</f>
        <v>28</v>
      </c>
      <c r="O459" s="203">
        <f>SUM(O6,O18,O51,O62,O69,O102,O119,O174,O197,O226,O232,O252,O268,O269,O295,O309,O339,O349,O370,O406,O412,O444)</f>
        <v>4</v>
      </c>
      <c r="P459" s="203">
        <f>SUM(P6,P18,P51,P62,P69,P102,P119,P174,P197,P226,P232,P252,P268,P269,P295,P309,P339,P349,P370,P406,P412,P444)</f>
        <v>368235</v>
      </c>
      <c r="Q459" s="203">
        <f>SUM(Q6,Q18,Q51,Q62,Q69,Q102,Q119,Q174,Q197,Q226,Q232,Q252,Q268,Q269,Q295,Q309,Q339,Q349,Q370,Q406,Q412,Q444)</f>
        <v>80950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38</v>
      </c>
      <c r="E461" s="203">
        <v>23</v>
      </c>
      <c r="F461" s="203">
        <v>2</v>
      </c>
      <c r="G461" s="203">
        <v>1</v>
      </c>
      <c r="H461" s="203">
        <v>1</v>
      </c>
      <c r="I461" s="203"/>
      <c r="J461" s="203">
        <v>35</v>
      </c>
      <c r="K461" s="203">
        <v>22</v>
      </c>
      <c r="L461" s="203">
        <v>2</v>
      </c>
      <c r="M461" s="203">
        <v>8</v>
      </c>
      <c r="N461" s="203">
        <v>28</v>
      </c>
      <c r="O461" s="203">
        <v>4</v>
      </c>
      <c r="P461" s="203">
        <v>368235</v>
      </c>
      <c r="Q461" s="203">
        <v>80950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v>1</v>
      </c>
      <c r="F468" s="203">
        <v>2</v>
      </c>
      <c r="G468" s="203">
        <v>1</v>
      </c>
      <c r="H468" s="203">
        <v>1</v>
      </c>
      <c r="I468" s="203"/>
      <c r="J468" s="203"/>
      <c r="K468" s="203"/>
      <c r="L468" s="203"/>
      <c r="M468" s="203">
        <v>2</v>
      </c>
      <c r="N468" s="203">
        <v>1</v>
      </c>
      <c r="O468" s="203"/>
      <c r="P468" s="203">
        <v>5316</v>
      </c>
      <c r="Q468" s="203">
        <v>5316</v>
      </c>
      <c r="R468" s="172"/>
    </row>
    <row r="469" spans="1:18" ht="24.75" customHeight="1">
      <c r="A469" s="131">
        <v>464</v>
      </c>
      <c r="B469" s="223"/>
      <c r="C469" s="160" t="s">
        <v>154</v>
      </c>
      <c r="D469" s="203">
        <v>23</v>
      </c>
      <c r="E469" s="203">
        <v>23</v>
      </c>
      <c r="F469" s="203">
        <v>1</v>
      </c>
      <c r="G469" s="203">
        <v>1</v>
      </c>
      <c r="H469" s="203"/>
      <c r="I469" s="203"/>
      <c r="J469" s="203">
        <v>22</v>
      </c>
      <c r="K469" s="203">
        <v>22</v>
      </c>
      <c r="L469" s="203">
        <v>2</v>
      </c>
      <c r="M469" s="203">
        <v>3</v>
      </c>
      <c r="N469" s="203">
        <v>18</v>
      </c>
      <c r="O469" s="203"/>
      <c r="P469" s="203">
        <v>59968</v>
      </c>
      <c r="Q469" s="203">
        <v>59968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5</v>
      </c>
      <c r="E472" s="203">
        <v>2</v>
      </c>
      <c r="F472" s="203"/>
      <c r="G472" s="203"/>
      <c r="H472" s="203"/>
      <c r="I472" s="203"/>
      <c r="J472" s="203">
        <v>5</v>
      </c>
      <c r="K472" s="203">
        <v>2</v>
      </c>
      <c r="L472" s="203"/>
      <c r="M472" s="203">
        <v>4</v>
      </c>
      <c r="N472" s="203">
        <v>1</v>
      </c>
      <c r="O472" s="203">
        <v>2</v>
      </c>
      <c r="P472" s="203">
        <v>289634</v>
      </c>
      <c r="Q472" s="203">
        <v>3950</v>
      </c>
      <c r="R472" s="173"/>
    </row>
    <row r="473" spans="1:18" ht="24.75" customHeight="1">
      <c r="A473" s="131">
        <v>468</v>
      </c>
      <c r="B473" s="223"/>
      <c r="C473" s="160" t="s">
        <v>1015</v>
      </c>
      <c r="D473" s="205">
        <v>2</v>
      </c>
      <c r="E473" s="203">
        <v>2</v>
      </c>
      <c r="F473" s="203">
        <v>1</v>
      </c>
      <c r="G473" s="203">
        <v>1</v>
      </c>
      <c r="H473" s="203"/>
      <c r="I473" s="203"/>
      <c r="J473" s="203">
        <v>1</v>
      </c>
      <c r="K473" s="203">
        <v>1</v>
      </c>
      <c r="L473" s="203"/>
      <c r="M473" s="203">
        <v>1</v>
      </c>
      <c r="N473" s="203">
        <v>1</v>
      </c>
      <c r="O473" s="203"/>
      <c r="P473" s="203">
        <v>25000</v>
      </c>
      <c r="Q473" s="203">
        <v>25000</v>
      </c>
      <c r="R473" s="173"/>
    </row>
    <row r="474" spans="1:18" ht="24.75" customHeight="1">
      <c r="A474" s="131">
        <v>469</v>
      </c>
      <c r="B474" s="223"/>
      <c r="C474" s="160" t="s">
        <v>243</v>
      </c>
      <c r="D474" s="205">
        <v>31</v>
      </c>
      <c r="E474" s="203">
        <v>19</v>
      </c>
      <c r="F474" s="203">
        <v>1</v>
      </c>
      <c r="G474" s="203"/>
      <c r="H474" s="203">
        <v>1</v>
      </c>
      <c r="I474" s="203"/>
      <c r="J474" s="203">
        <v>29</v>
      </c>
      <c r="K474" s="203">
        <v>19</v>
      </c>
      <c r="L474" s="203">
        <v>2</v>
      </c>
      <c r="M474" s="203">
        <v>3</v>
      </c>
      <c r="N474" s="203">
        <v>26</v>
      </c>
      <c r="O474" s="203">
        <v>2</v>
      </c>
      <c r="P474" s="203">
        <v>53601</v>
      </c>
      <c r="Q474" s="203">
        <v>52000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&amp;L48DD3DCD&amp;C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2</v>
      </c>
      <c r="E43" s="134">
        <v>2</v>
      </c>
      <c r="F43" s="134">
        <v>2</v>
      </c>
      <c r="G43" s="134">
        <v>2</v>
      </c>
      <c r="H43" s="134"/>
      <c r="I43" s="134"/>
      <c r="J43" s="134"/>
      <c r="K43" s="134"/>
      <c r="L43" s="35"/>
      <c r="M43" s="14"/>
    </row>
    <row r="44" spans="1:13" ht="16.5" customHeight="1">
      <c r="A44" s="8">
        <v>39</v>
      </c>
      <c r="B44" s="331" t="s">
        <v>987</v>
      </c>
      <c r="C44" s="332"/>
      <c r="D44" s="134">
        <v>2</v>
      </c>
      <c r="E44" s="134">
        <v>2</v>
      </c>
      <c r="F44" s="134">
        <v>2</v>
      </c>
      <c r="G44" s="134">
        <v>2</v>
      </c>
      <c r="H44" s="134"/>
      <c r="I44" s="134"/>
      <c r="J44" s="134"/>
      <c r="K44" s="134"/>
      <c r="L44" s="35"/>
      <c r="M44" s="14"/>
    </row>
    <row r="45" spans="1:12" s="14" customFormat="1" ht="30" customHeight="1">
      <c r="A45" s="8">
        <v>40</v>
      </c>
      <c r="B45" s="331" t="s">
        <v>988</v>
      </c>
      <c r="C45" s="332"/>
      <c r="D45" s="134">
        <v>1</v>
      </c>
      <c r="E45" s="134">
        <v>1</v>
      </c>
      <c r="F45" s="134">
        <v>1</v>
      </c>
      <c r="G45" s="134">
        <v>1</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v>
      </c>
      <c r="E54" s="134">
        <v>1</v>
      </c>
      <c r="F54" s="134">
        <v>1</v>
      </c>
      <c r="G54" s="134"/>
      <c r="H54" s="134"/>
      <c r="I54" s="134">
        <v>1</v>
      </c>
      <c r="J54" s="134"/>
      <c r="K54" s="134"/>
      <c r="L54" s="6"/>
    </row>
    <row r="55" spans="1:12" ht="16.5" customHeight="1">
      <c r="A55" s="8">
        <v>50</v>
      </c>
      <c r="B55" s="334" t="s">
        <v>1087</v>
      </c>
      <c r="C55" s="334"/>
      <c r="D55" s="166">
        <f>D6+D43+D54</f>
        <v>3</v>
      </c>
      <c r="E55" s="166">
        <f>E6+E43+E54</f>
        <v>3</v>
      </c>
      <c r="F55" s="166">
        <f>F6+F43+F54</f>
        <v>3</v>
      </c>
      <c r="G55" s="166">
        <f>G6+G43+G54</f>
        <v>2</v>
      </c>
      <c r="H55" s="166">
        <f>H6+H43+H54</f>
        <v>0</v>
      </c>
      <c r="I55" s="166">
        <f>I6+I43+I54</f>
        <v>1</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&amp;L48DD3DCD&amp;C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5</v>
      </c>
      <c r="D14" s="182">
        <v>5</v>
      </c>
      <c r="E14" s="182">
        <v>5</v>
      </c>
      <c r="F14" s="182"/>
      <c r="G14" s="182">
        <v>1</v>
      </c>
      <c r="H14" s="193">
        <v>4</v>
      </c>
      <c r="I14" s="182"/>
      <c r="J14" s="69"/>
      <c r="K14" s="69"/>
      <c r="L14" s="69"/>
    </row>
    <row r="15" spans="1:12" ht="39" customHeight="1">
      <c r="A15" s="75">
        <v>10</v>
      </c>
      <c r="B15" s="76" t="s">
        <v>97</v>
      </c>
      <c r="C15" s="182">
        <v>22</v>
      </c>
      <c r="D15" s="182">
        <v>21</v>
      </c>
      <c r="E15" s="182">
        <v>22</v>
      </c>
      <c r="F15" s="182"/>
      <c r="G15" s="182">
        <v>20</v>
      </c>
      <c r="H15" s="193">
        <v>2</v>
      </c>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7</v>
      </c>
      <c r="D25" s="182">
        <v>7</v>
      </c>
      <c r="E25" s="182">
        <v>7</v>
      </c>
      <c r="F25" s="182"/>
      <c r="G25" s="182">
        <v>3</v>
      </c>
      <c r="H25" s="193">
        <v>4</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2</v>
      </c>
      <c r="F30" s="182"/>
      <c r="G30" s="182"/>
      <c r="H30" s="193">
        <v>2</v>
      </c>
      <c r="I30" s="182"/>
      <c r="J30" s="69"/>
      <c r="K30" s="69"/>
      <c r="L30" s="69"/>
    </row>
    <row r="31" spans="1:12" ht="18.75" customHeight="1">
      <c r="A31" s="75">
        <v>26</v>
      </c>
      <c r="B31" s="80" t="s">
        <v>218</v>
      </c>
      <c r="C31" s="77">
        <f>SUM(C6:C30)</f>
        <v>37</v>
      </c>
      <c r="D31" s="77">
        <f>SUM(D6:D30)</f>
        <v>36</v>
      </c>
      <c r="E31" s="77">
        <f>SUM(E6:E30)</f>
        <v>37</v>
      </c>
      <c r="F31" s="77">
        <f>SUM(F6:F30)</f>
        <v>0</v>
      </c>
      <c r="G31" s="77">
        <f>SUM(G6:G30)</f>
        <v>24</v>
      </c>
      <c r="H31" s="77">
        <f>SUM(H6:H30)</f>
        <v>13</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4</v>
      </c>
      <c r="D33" s="182">
        <v>4</v>
      </c>
      <c r="E33" s="182">
        <v>4</v>
      </c>
      <c r="F33" s="182"/>
      <c r="G33" s="182">
        <v>2</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&amp;L48DD3DCD&amp;C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&amp;L48DD3DCD&amp;C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&amp;L48DD3DCD&amp;C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2023-02-22T09:02:09Z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48DD3DCD</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